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4to.TRIM17 CONAC\PUBLICACION\INFORMACION DISCIPLINA FINANCIERA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E20" i="1" l="1"/>
  <c r="D20" i="1"/>
  <c r="D21" i="1"/>
  <c r="D22" i="1" s="1"/>
  <c r="D30" i="1" s="1"/>
  <c r="C20" i="1"/>
  <c r="C21" i="1" s="1"/>
  <c r="C22" i="1" s="1"/>
  <c r="C30" i="1" s="1"/>
  <c r="E21" i="1"/>
  <c r="E22" i="1" s="1"/>
  <c r="E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<sst xmlns="http://schemas.openxmlformats.org/spreadsheetml/2006/main" count="62" uniqueCount="43">
  <si>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</si>
  <si>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</si>
  <si>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</si>
  <si>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</si>
  <si>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</si>
  <si>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</si>
  <si>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</si>
  <si>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</si>
  <si>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</si>
  <si>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</si>
  <si>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</si>
  <si>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</si>
  <si>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</si>
  <si>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</si>
  <si>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</si>
  <si>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</si>
  <si>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</si>
  <si>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</si>
  <si>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</si>
  <si>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</si>
  <si>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</si>
  <si>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</si>
  <si>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</si>
  <si>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</si>
  <si>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</si>
  <si>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</si>
  <si>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</si>
  <si>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</si>
  <si>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</si>
  <si>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</si>
  <si>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</si>
  <si>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</si>
  <si>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</si>
  <si>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</si>
  <si>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</si>
  <si>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</si>
  <si>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</si>
  <si>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</si>
  <si>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</si>
  <si>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</si>
  <si>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</si>
  <si>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</si>
  <si>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TECNOLÓGICO SUPERIOR DE PURÍSIMA DEL RINCÓN.
Balance Presupuestario - LDF
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</si>
</sst>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E17" sqref="E17"/>
    </sheetView>
  </sheetViews>
  <sheetFormatPr baseColWidth="10" defaultRowHeight="11.25" x14ac:dyDescent="0.2"/>
  <cols>
    <col min="1" max="1" width="1" style="1" customWidth="1"/>
    <col min="2" max="2" width="75" style="1" customWidth="1"/>
    <col min="3" max="3" width="16" style="1" customWidth="1"/>
    <col min="4" max="5" width="15.66406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14621699.779999999</v>
      </c>
      <c r="D7" s="8">
        <f t="shared" ref="D7:E7" si="0">SUM(D8:D10)</f>
        <v>52518011.149999999</v>
      </c>
      <c r="E7" s="8">
        <f t="shared" si="0"/>
        <v>52518011.149999999</v>
      </c>
    </row>
    <row r="8" spans="1:6" x14ac:dyDescent="0.2">
      <c r="A8" s="6"/>
      <c r="B8" s="9" t="s">
        <v>5</v>
      </c>
      <c r="C8" s="10">
        <v>14621699.779999999</v>
      </c>
      <c r="D8" s="10">
        <v>39197724.780000001</v>
      </c>
      <c r="E8" s="10">
        <v>39197724.780000001</v>
      </c>
    </row>
    <row r="9" spans="1:6" x14ac:dyDescent="0.2">
      <c r="A9" s="6"/>
      <c r="B9" s="9" t="s">
        <v>6</v>
      </c>
      <c r="C9" s="10">
        <v>0</v>
      </c>
      <c r="D9" s="10">
        <v>13320286.369999999</v>
      </c>
      <c r="E9" s="10">
        <v>13320286.369999999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14621699.779999999</v>
      </c>
      <c r="D12" s="8">
        <f t="shared" ref="D12:E12" si="1">SUM(D13:D14)</f>
        <v>52159986.800000004</v>
      </c>
      <c r="E12" s="8">
        <f t="shared" si="1"/>
        <v>50648182.07</v>
      </c>
      <c r="F12" s="24"/>
    </row>
    <row r="13" spans="1:6" x14ac:dyDescent="0.2">
      <c r="A13" s="6"/>
      <c r="B13" s="9" t="s">
        <v>9</v>
      </c>
      <c r="C13" s="10">
        <v>14621699.779999999</v>
      </c>
      <c r="D13" s="10">
        <v>38960948.880000003</v>
      </c>
      <c r="E13" s="10">
        <v>38182366.93</v>
      </c>
    </row>
    <row r="14" spans="1:6" x14ac:dyDescent="0.2">
      <c r="A14" s="6"/>
      <c r="B14" s="9" t="s">
        <v>10</v>
      </c>
      <c r="C14" s="10">
        <v>0</v>
      </c>
      <c r="D14" s="10">
        <v>13199037.92</v>
      </c>
      <c r="E14" s="10">
        <v>12465815.140000001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21742876.719999999</v>
      </c>
      <c r="E16" s="8">
        <f>SUM(E17:E18)</f>
        <v>21654716.199999999</v>
      </c>
      <c r="F16" s="24"/>
    </row>
    <row r="17" spans="1:5" x14ac:dyDescent="0.2">
      <c r="A17" s="6"/>
      <c r="B17" s="9" t="s">
        <v>12</v>
      </c>
      <c r="C17" s="12"/>
      <c r="D17" s="10">
        <v>544738.89</v>
      </c>
      <c r="E17" s="10">
        <v>544738.89</v>
      </c>
    </row>
    <row r="18" spans="1:5" x14ac:dyDescent="0.2">
      <c r="A18" s="6"/>
      <c r="B18" s="9" t="s">
        <v>13</v>
      </c>
      <c r="C18" s="12"/>
      <c r="D18" s="10">
        <v>21198137.829999998</v>
      </c>
      <c r="E18" s="10">
        <v>21109977.309999999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22100901.069999993</v>
      </c>
      <c r="E20" s="8">
        <f>E7-E12+E16</f>
        <v>23524545.279999997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22100901.069999993</v>
      </c>
      <c r="E21" s="8">
        <f t="shared" si="2"/>
        <v>23524545.279999997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358024.34999999404</v>
      </c>
      <c r="E22" s="8">
        <f>E21-E16</f>
        <v>1869829.0799999982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358024.34999999404</v>
      </c>
      <c r="E30" s="8">
        <f t="shared" si="4"/>
        <v>1869829.0799999982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14621699.779999999</v>
      </c>
      <c r="D45" s="10">
        <v>39197724.780000001</v>
      </c>
      <c r="E45" s="10">
        <v>39197724.780000001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14621699.779999999</v>
      </c>
      <c r="D50" s="10">
        <v>38960948.880000003</v>
      </c>
      <c r="E50" s="10">
        <v>38182366.93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544738.89</v>
      </c>
      <c r="E52" s="10">
        <v>544738.89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781514.78999999852</v>
      </c>
      <c r="E54" s="8">
        <f t="shared" si="9"/>
        <v>1560096.7400000016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781514.78999999852</v>
      </c>
      <c r="E55" s="8">
        <f t="shared" si="10"/>
        <v>1560096.7400000016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13320286.369999999</v>
      </c>
      <c r="E59" s="10">
        <v>13320286.369999999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13199037.92</v>
      </c>
      <c r="E64" s="10">
        <v>12465815.140000001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21198137.829999998</v>
      </c>
      <c r="E66" s="10">
        <v>21109977.309999999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-21076889.379999999</v>
      </c>
      <c r="E68" s="8">
        <f>E59+E60-E64-E66</f>
        <v>-20255506.079999998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-21076889.379999999</v>
      </c>
      <c r="E69" s="8">
        <f t="shared" si="12"/>
        <v>-20255506.079999998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cp:lastPrinted>2018-01-23T18:58:32Z</cp:lastPrinted>
  <dcterms:created xsi:type="dcterms:W3CDTF">2017-01-11T17:21:42Z</dcterms:created>
  <dcterms:modified xsi:type="dcterms:W3CDTF">2018-01-23T18:58:40Z</dcterms:modified>
</cp:coreProperties>
</file>